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  <definedName name="_xlnm.Print_Area" localSheetId="0">EA!$A$1:$D$72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61" i="3" s="1"/>
  <c r="D22" i="3"/>
  <c r="C22" i="3"/>
  <c r="C61" i="3" l="1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<sst xmlns="http://schemas.openxmlformats.org/spreadsheetml/2006/main" count="78" uniqueCount="62">
  <si>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</si>
  <si>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</si>
  <si>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</si>
  <si>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</si>
  <si>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</si>
  <si>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</si>
  <si>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</si>
  <si>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</si>
  <si>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</si>
  <si>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</si>
  <si>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</si>
  <si>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</si>
  <si>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</si>
  <si>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</si>
  <si>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</si>
  <si>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</si>
  <si>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</si>
  <si>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</si>
  <si>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</si>
  <si>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</si>
  <si>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</si>
  <si>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</si>
  <si>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</si>
  <si>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</si>
  <si>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</si>
  <si>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</si>
  <si>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</si>
  <si>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</si>
  <si>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</si>
  <si>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</si>
  <si>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</si>
  <si>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</si>
  <si>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</si>
  <si>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</si>
  <si>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</si>
  <si>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</si>
  <si>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</si>
  <si>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</si>
  <si>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</si>
  <si>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</si>
  <si>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</si>
  <si>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</si>
  <si>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</si>
  <si>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</si>
  <si>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</si>
  <si>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</si>
  <si>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</si>
  <si>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</si>
  <si>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</si>
  <si>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</si>
  <si>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</si>
  <si>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</si>
  <si>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</si>
  <si>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</si>
  <si>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</si>
  <si>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</si>
  <si>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MANUEL DOBLADO, GTO.
ESTADO DE ACTIVIDADES
Del 1 de Enero al AL 31 DE MARZO DEL 2019</t>
  </si>
  <si>
    <t>Bajo protesta de decir verdad declaramos que los Estados Financieros y sus notas, son razonablemente correctos y son responsabilidad del emisor.</t>
  </si>
  <si>
    <t>PRESIDENTE MUNICIPAL</t>
  </si>
  <si>
    <t>ING. GUSTAVO ADOLFO ALFARO REYES</t>
  </si>
  <si>
    <t>TESORERO MUNICIPAL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</si>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</sst>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vertical="top"/>
    </xf>
    <xf numFmtId="0" fontId="11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view="pageBreakPreview" zoomScale="60" zoomScaleNormal="100" workbookViewId="0">
      <selection activeCell="J9" sqref="J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2" style="1" customWidth="1"/>
    <col min="6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7245194.4299999997</v>
      </c>
      <c r="D4" s="28">
        <f>SUM(D5:D11)</f>
        <v>13895585.310000001</v>
      </c>
      <c r="E4" s="31" t="s">
        <v>55</v>
      </c>
    </row>
    <row r="5" spans="1:5" x14ac:dyDescent="0.2">
      <c r="A5" s="19"/>
      <c r="B5" s="20" t="s">
        <v>1</v>
      </c>
      <c r="C5" s="29">
        <v>5427322.3499999996</v>
      </c>
      <c r="D5" s="30">
        <v>6556141.8499999996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1249483.9099999999</v>
      </c>
      <c r="D8" s="30">
        <v>5734534.2199999997</v>
      </c>
      <c r="E8" s="31">
        <v>4140</v>
      </c>
    </row>
    <row r="9" spans="1:5" x14ac:dyDescent="0.2">
      <c r="A9" s="19"/>
      <c r="B9" s="20" t="s">
        <v>47</v>
      </c>
      <c r="C9" s="29">
        <v>542949.26</v>
      </c>
      <c r="D9" s="30">
        <v>1518462.65</v>
      </c>
      <c r="E9" s="31">
        <v>4150</v>
      </c>
    </row>
    <row r="10" spans="1:5" x14ac:dyDescent="0.2">
      <c r="A10" s="19"/>
      <c r="B10" s="20" t="s">
        <v>48</v>
      </c>
      <c r="C10" s="29">
        <v>25438.91</v>
      </c>
      <c r="D10" s="30">
        <v>86446.59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39180307.670000002</v>
      </c>
      <c r="D12" s="28">
        <f>SUM(D13:D14)</f>
        <v>185856085.44999999</v>
      </c>
      <c r="E12" s="31" t="s">
        <v>55</v>
      </c>
    </row>
    <row r="13" spans="1:5" ht="22.5" x14ac:dyDescent="0.2">
      <c r="A13" s="19"/>
      <c r="B13" s="26" t="s">
        <v>51</v>
      </c>
      <c r="C13" s="29">
        <v>39180307.670000002</v>
      </c>
      <c r="D13" s="30">
        <v>185856085.44999999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46425502.100000001</v>
      </c>
      <c r="D22" s="3">
        <f>SUM(D4+D12+D15)</f>
        <v>199751670.75999999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21800657.780000001</v>
      </c>
      <c r="D25" s="28">
        <f>SUM(D26:D28)</f>
        <v>108821440.36</v>
      </c>
      <c r="E25" s="31" t="s">
        <v>55</v>
      </c>
    </row>
    <row r="26" spans="1:5" x14ac:dyDescent="0.2">
      <c r="A26" s="19"/>
      <c r="B26" s="20" t="s">
        <v>37</v>
      </c>
      <c r="C26" s="29">
        <v>13756094.710000001</v>
      </c>
      <c r="D26" s="30">
        <v>51861277.75</v>
      </c>
      <c r="E26" s="31">
        <v>5110</v>
      </c>
    </row>
    <row r="27" spans="1:5" x14ac:dyDescent="0.2">
      <c r="A27" s="19"/>
      <c r="B27" s="20" t="s">
        <v>16</v>
      </c>
      <c r="C27" s="29">
        <v>868503.84</v>
      </c>
      <c r="D27" s="30">
        <v>14193803.609999999</v>
      </c>
      <c r="E27" s="31">
        <v>5120</v>
      </c>
    </row>
    <row r="28" spans="1:5" x14ac:dyDescent="0.2">
      <c r="A28" s="19"/>
      <c r="B28" s="20" t="s">
        <v>17</v>
      </c>
      <c r="C28" s="29">
        <v>7176059.2300000004</v>
      </c>
      <c r="D28" s="30">
        <v>42766359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5266428.1499999994</v>
      </c>
      <c r="D29" s="28">
        <f>SUM(D30:D38)</f>
        <v>55538612.210000001</v>
      </c>
      <c r="E29" s="31" t="s">
        <v>55</v>
      </c>
    </row>
    <row r="30" spans="1:5" x14ac:dyDescent="0.2">
      <c r="A30" s="19"/>
      <c r="B30" s="20" t="s">
        <v>18</v>
      </c>
      <c r="C30" s="29">
        <v>1914631.15</v>
      </c>
      <c r="D30" s="30">
        <v>5258000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140000</v>
      </c>
      <c r="E32" s="31">
        <v>5230</v>
      </c>
    </row>
    <row r="33" spans="1:5" x14ac:dyDescent="0.2">
      <c r="A33" s="19"/>
      <c r="B33" s="20" t="s">
        <v>21</v>
      </c>
      <c r="C33" s="29">
        <v>3317716.04</v>
      </c>
      <c r="D33" s="30">
        <v>49958729.990000002</v>
      </c>
      <c r="E33" s="31">
        <v>5240</v>
      </c>
    </row>
    <row r="34" spans="1:5" x14ac:dyDescent="0.2">
      <c r="A34" s="19"/>
      <c r="B34" s="20" t="s">
        <v>22</v>
      </c>
      <c r="C34" s="29">
        <v>34080.959999999999</v>
      </c>
      <c r="D34" s="30">
        <v>181882.22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5562580.1299999999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5562580.1299999999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92956.5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92956.5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2649132.2000000002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2649132.2000000002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27067085.93</v>
      </c>
      <c r="D59" s="3">
        <f>SUM(D56+D49+D43+D39+D29+D25)</f>
        <v>172664721.40000001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19358416.170000002</v>
      </c>
      <c r="D61" s="28">
        <f>D22-D59</f>
        <v>27086949.359999985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A63" s="38" t="s">
        <v>57</v>
      </c>
      <c r="B63" s="1"/>
      <c r="C63" s="1"/>
      <c r="D63" s="1"/>
      <c r="E63" s="1"/>
      <c r="F63" s="1"/>
      <c r="G63" s="1"/>
      <c r="H63" s="1"/>
      <c r="I63" s="1"/>
    </row>
    <row r="71" spans="1:3" ht="12.75" x14ac:dyDescent="0.2">
      <c r="A71" s="39" t="s">
        <v>58</v>
      </c>
      <c r="C71" s="39" t="s">
        <v>60</v>
      </c>
    </row>
    <row r="72" spans="1:3" ht="12.75" x14ac:dyDescent="0.2">
      <c r="A72" s="39" t="s">
        <v>59</v>
      </c>
      <c r="C72" s="39" t="s">
        <v>61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2019-06-21T18:44:45Z</cp:lastPrinted>
  <dcterms:created xsi:type="dcterms:W3CDTF">2012-12-11T20:29:16Z</dcterms:created>
  <dcterms:modified xsi:type="dcterms:W3CDTF">2019-06-21T18:44:49Z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